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kvi\Desktop\"/>
    </mc:Choice>
  </mc:AlternateContent>
  <xr:revisionPtr revIDLastSave="0" documentId="8_{2307C746-F4FE-487B-9A94-FB7E664B8A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sjett 2021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3" l="1"/>
  <c r="C44" i="3" s="1"/>
  <c r="C26" i="3"/>
  <c r="C22" i="3"/>
  <c r="C17" i="3"/>
  <c r="C9" i="3"/>
  <c r="C18" i="3" s="1"/>
  <c r="C46" i="3" l="1"/>
</calcChain>
</file>

<file path=xl/sharedStrings.xml><?xml version="1.0" encoding="utf-8"?>
<sst xmlns="http://schemas.openxmlformats.org/spreadsheetml/2006/main" count="39" uniqueCount="38">
  <si>
    <t>Salgsinntekter</t>
  </si>
  <si>
    <t xml:space="preserve">     3000 - Serieavgifter</t>
  </si>
  <si>
    <t xml:space="preserve">     3003 - Reisekasse Kretsing</t>
  </si>
  <si>
    <t xml:space="preserve">     3006 - Inntekter cup/turnering</t>
  </si>
  <si>
    <t xml:space="preserve">     3007 - Kretsavgift</t>
  </si>
  <si>
    <t xml:space="preserve">     3009 - Inntekt camper</t>
  </si>
  <si>
    <t>Sum Salgsinntekter</t>
  </si>
  <si>
    <t>Andre inntekter</t>
  </si>
  <si>
    <t xml:space="preserve">     3300 - Kursintekter</t>
  </si>
  <si>
    <t xml:space="preserve">     3400 - off tilskudd</t>
  </si>
  <si>
    <t xml:space="preserve">     3476 - moms komp</t>
  </si>
  <si>
    <t xml:space="preserve">     3990 - andre inntekter</t>
  </si>
  <si>
    <t xml:space="preserve">     3991 - Inntekter BWG</t>
  </si>
  <si>
    <t>Sum Andre inntekter</t>
  </si>
  <si>
    <t>SUM DRIFTSINNTEKTER</t>
  </si>
  <si>
    <t xml:space="preserve">     4000 - Halleie</t>
  </si>
  <si>
    <t xml:space="preserve">     4010 - Dommerutgifter</t>
  </si>
  <si>
    <t>Sum Varekjøp</t>
  </si>
  <si>
    <t xml:space="preserve">     5000 - Lønn</t>
  </si>
  <si>
    <t xml:space="preserve">     5010 - Styrehonorar</t>
  </si>
  <si>
    <t>Sum Lønnskostnader</t>
  </si>
  <si>
    <t xml:space="preserve">     6720 - Honorarer for økonomisk og juridisk bistand</t>
  </si>
  <si>
    <t xml:space="preserve">     6800 - Kontorrekvisita</t>
  </si>
  <si>
    <t xml:space="preserve">     6804 - Data kostnader</t>
  </si>
  <si>
    <t xml:space="preserve">     6809 - Div.Utgifter</t>
  </si>
  <si>
    <t xml:space="preserve">     6940 - Porto, gebyrer</t>
  </si>
  <si>
    <t xml:space="preserve">     7100 - Bilgodtgjørelse, oppgavepliktig</t>
  </si>
  <si>
    <t xml:space="preserve">     7402 - Pokaler</t>
  </si>
  <si>
    <t xml:space="preserve">     7700 - Møter</t>
  </si>
  <si>
    <t xml:space="preserve">     7701 - Styremøte NNBR</t>
  </si>
  <si>
    <t xml:space="preserve">     7702 - Årsmøte NNBR</t>
  </si>
  <si>
    <t xml:space="preserve">     7793 - Trenerkurs utgifter</t>
  </si>
  <si>
    <t xml:space="preserve">     7794 - Barn og ungdomstiltak</t>
  </si>
  <si>
    <t xml:space="preserve">     7795 - Dommertiltak</t>
  </si>
  <si>
    <t xml:space="preserve">     7799 - Utgifter BWG</t>
  </si>
  <si>
    <t>Sum Driftskostnader</t>
  </si>
  <si>
    <t>Driftsresultat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</si>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</sst>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"/>
    <numFmt numFmtId="165" formatCode="_ * #,##0.00_ ;_ * \-#,##0.00_ ;_ * &quot;-&quot;??_ ;_ @_ "/>
    <numFmt numFmtId="166" formatCode="_ * #,##0_ ;_ * \-#,##0_ ;_ * &quot;-&quot;??_ ;_ @_ "/>
  </numFmts>
  <fonts count="8" x14ac:knownFonts="1">
    <font>
      <sz val="9"/>
      <name val="Tahoma"/>
    </font>
    <font>
      <sz val="11"/>
      <color theme="1"/>
      <name val="Calibri"/>
      <family val="2"/>
      <scheme val="minor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">
    <xf numFmtId="0" fontId="0" fillId="0" borderId="0" applyAlignment="0"/>
    <xf numFmtId="0" fontId="5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5" fillId="0" borderId="2"/>
    <xf numFmtId="0" fontId="4" fillId="2" borderId="3">
      <alignment horizontal="left" vertical="top"/>
    </xf>
    <xf numFmtId="0" fontId="4" fillId="2" borderId="3">
      <alignment horizontal="right" vertical="top"/>
    </xf>
    <xf numFmtId="0" fontId="5" fillId="0" borderId="3"/>
    <xf numFmtId="0" fontId="4" fillId="3" borderId="3">
      <alignment horizontal="left" vertical="top"/>
    </xf>
    <xf numFmtId="0" fontId="4" fillId="3" borderId="3">
      <alignment horizontal="right" vertical="top"/>
    </xf>
    <xf numFmtId="0" fontId="5" fillId="3" borderId="3"/>
    <xf numFmtId="40" fontId="2" fillId="2" borderId="1">
      <alignment horizontal="right" vertical="top"/>
    </xf>
    <xf numFmtId="0" fontId="2" fillId="2" borderId="1">
      <alignment horizontal="center" vertical="top"/>
    </xf>
    <xf numFmtId="0" fontId="2" fillId="2" borderId="1">
      <alignment horizontal="center" vertical="top"/>
    </xf>
    <xf numFmtId="0" fontId="3" fillId="4" borderId="1">
      <alignment horizontal="left" vertical="top"/>
    </xf>
    <xf numFmtId="0" fontId="5" fillId="4" borderId="0"/>
    <xf numFmtId="0" fontId="2" fillId="4" borderId="1">
      <alignment horizontal="left" vertical="top"/>
    </xf>
    <xf numFmtId="0" fontId="2" fillId="4" borderId="1">
      <alignment horizontal="right" vertical="top"/>
    </xf>
    <xf numFmtId="164" fontId="2" fillId="4" borderId="1">
      <alignment horizontal="right" vertical="top"/>
    </xf>
    <xf numFmtId="40" fontId="2" fillId="4" borderId="1">
      <alignment horizontal="right" vertical="top"/>
    </xf>
    <xf numFmtId="0" fontId="2" fillId="4" borderId="1">
      <alignment horizontal="center" vertical="top"/>
    </xf>
    <xf numFmtId="0" fontId="1" fillId="2" borderId="1"/>
    <xf numFmtId="165" fontId="1" fillId="2" borderId="1" applyFont="0" applyFill="0" applyBorder="0" applyAlignment="0" applyProtection="0"/>
  </cellStyleXfs>
  <cellXfs count="12">
    <xf numFmtId="0" fontId="0" fillId="0" borderId="0" xfId="0"/>
    <xf numFmtId="0" fontId="6" fillId="2" borderId="1" xfId="35" applyFont="1"/>
    <xf numFmtId="166" fontId="0" fillId="2" borderId="1" xfId="36" applyNumberFormat="1" applyFont="1"/>
    <xf numFmtId="0" fontId="1" fillId="2" borderId="1" xfId="35"/>
    <xf numFmtId="166" fontId="6" fillId="2" borderId="1" xfId="36" applyNumberFormat="1" applyFont="1"/>
    <xf numFmtId="0" fontId="6" fillId="2" borderId="4" xfId="35" applyFont="1" applyBorder="1"/>
    <xf numFmtId="166" fontId="6" fillId="2" borderId="4" xfId="36" applyNumberFormat="1" applyFont="1" applyBorder="1"/>
    <xf numFmtId="166" fontId="0" fillId="2" borderId="1" xfId="36" applyNumberFormat="1" applyFont="1" applyBorder="1"/>
    <xf numFmtId="0" fontId="1" fillId="2" borderId="5" xfId="35" applyBorder="1"/>
    <xf numFmtId="166" fontId="0" fillId="2" borderId="5" xfId="36" applyNumberFormat="1" applyFont="1" applyBorder="1"/>
    <xf numFmtId="0" fontId="6" fillId="2" borderId="6" xfId="35" applyFont="1" applyBorder="1"/>
    <xf numFmtId="166" fontId="7" fillId="2" borderId="6" xfId="36" applyNumberFormat="1" applyFont="1" applyBorder="1"/>
  </cellXfs>
  <cellStyles count="37">
    <cellStyle name="Komma 2" xfId="36" xr:uid="{A4F7FF03-A30C-4C55-8D1B-B0E8A3FFE4F5}"/>
    <cellStyle name="Normal" xfId="0" builtinId="0"/>
    <cellStyle name="Normal 2" xfId="35" xr:uid="{512E40B7-1D10-4DB5-9342-BF647F99C67C}"/>
    <cellStyle name="Stil 1" xfId="1" xr:uid="{00000000-0005-0000-0000-000001000000}"/>
    <cellStyle name="Stil 10" xfId="10" xr:uid="{00000000-0005-0000-0000-000002000000}"/>
    <cellStyle name="Stil 11" xfId="11" xr:uid="{00000000-0005-0000-0000-000003000000}"/>
    <cellStyle name="Stil 12" xfId="12" xr:uid="{00000000-0005-0000-0000-000004000000}"/>
    <cellStyle name="Stil 13" xfId="13" xr:uid="{00000000-0005-0000-0000-000005000000}"/>
    <cellStyle name="Stil 14" xfId="14" xr:uid="{00000000-0005-0000-0000-000006000000}"/>
    <cellStyle name="Stil 15" xfId="15" xr:uid="{00000000-0005-0000-0000-000007000000}"/>
    <cellStyle name="Stil 16" xfId="16" xr:uid="{00000000-0005-0000-0000-000008000000}"/>
    <cellStyle name="Stil 17" xfId="17" xr:uid="{00000000-0005-0000-0000-000009000000}"/>
    <cellStyle name="Stil 18" xfId="18" xr:uid="{00000000-0005-0000-0000-00000A000000}"/>
    <cellStyle name="Stil 19" xfId="19" xr:uid="{00000000-0005-0000-0000-00000B000000}"/>
    <cellStyle name="Stil 2" xfId="2" xr:uid="{00000000-0005-0000-0000-00000C000000}"/>
    <cellStyle name="Stil 20" xfId="20" xr:uid="{00000000-0005-0000-0000-00000D000000}"/>
    <cellStyle name="Stil 21" xfId="21" xr:uid="{00000000-0005-0000-0000-00000E000000}"/>
    <cellStyle name="Stil 22" xfId="22" xr:uid="{00000000-0005-0000-0000-00000F000000}"/>
    <cellStyle name="Stil 23" xfId="23" xr:uid="{00000000-0005-0000-0000-000010000000}"/>
    <cellStyle name="Stil 24" xfId="24" xr:uid="{00000000-0005-0000-0000-000011000000}"/>
    <cellStyle name="Stil 25" xfId="25" xr:uid="{00000000-0005-0000-0000-000012000000}"/>
    <cellStyle name="Stil 26" xfId="26" xr:uid="{00000000-0005-0000-0000-000013000000}"/>
    <cellStyle name="Stil 27" xfId="27" xr:uid="{00000000-0005-0000-0000-000014000000}"/>
    <cellStyle name="Stil 28" xfId="28" xr:uid="{00000000-0005-0000-0000-000015000000}"/>
    <cellStyle name="Stil 29" xfId="29" xr:uid="{00000000-0005-0000-0000-000016000000}"/>
    <cellStyle name="Stil 3" xfId="3" xr:uid="{00000000-0005-0000-0000-000017000000}"/>
    <cellStyle name="Stil 30" xfId="30" xr:uid="{00000000-0005-0000-0000-000018000000}"/>
    <cellStyle name="Stil 31" xfId="31" xr:uid="{00000000-0005-0000-0000-000019000000}"/>
    <cellStyle name="Stil 32" xfId="32" xr:uid="{00000000-0005-0000-0000-00001A000000}"/>
    <cellStyle name="Stil 33" xfId="33" xr:uid="{00000000-0005-0000-0000-00001B000000}"/>
    <cellStyle name="Stil 34" xfId="34" xr:uid="{00000000-0005-0000-0000-00001C000000}"/>
    <cellStyle name="Stil 4" xfId="4" xr:uid="{00000000-0005-0000-0000-00001D000000}"/>
    <cellStyle name="Stil 5" xfId="5" xr:uid="{00000000-0005-0000-0000-00001E000000}"/>
    <cellStyle name="Stil 6" xfId="6" xr:uid="{00000000-0005-0000-0000-00001F000000}"/>
    <cellStyle name="Stil 7" xfId="7" xr:uid="{00000000-0005-0000-0000-000020000000}"/>
    <cellStyle name="Stil 8" xfId="8" xr:uid="{00000000-0005-0000-0000-000021000000}"/>
    <cellStyle name="Stil 9" xfId="9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38100</xdr:rowOff>
    </xdr:from>
    <xdr:to>
      <xdr:col>5</xdr:col>
      <xdr:colOff>339725</xdr:colOff>
      <xdr:row>3</xdr:row>
      <xdr:rowOff>58196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83E381E-97B3-43BE-BA7D-C6F0327D2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8100"/>
          <a:ext cx="1720850" cy="583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B2980-BB43-4D2D-A9A6-FFBF53F1969F}">
  <sheetPr>
    <pageSetUpPr fitToPage="1"/>
  </sheetPr>
  <dimension ref="B1:C47"/>
  <sheetViews>
    <sheetView tabSelected="1" zoomScale="115" zoomScaleNormal="115" workbookViewId="0">
      <selection activeCell="C46" sqref="C46"/>
    </sheetView>
  </sheetViews>
  <sheetFormatPr baseColWidth="10" defaultColWidth="11.375" defaultRowHeight="14.4" x14ac:dyDescent="0.3"/>
  <cols>
    <col min="1" max="1" width="11.375" style="3"/>
    <col min="2" max="2" width="48.375" style="3" bestFit="1" customWidth="1"/>
    <col min="3" max="3" width="11.375" style="2"/>
    <col min="4" max="16384" width="11.375" style="3"/>
  </cols>
  <sheetData>
    <row r="1" spans="2:3" x14ac:dyDescent="0.3">
      <c r="B1" s="1" t="s">
        <v>37</v>
      </c>
    </row>
    <row r="3" spans="2:3" x14ac:dyDescent="0.3">
      <c r="B3" s="3" t="s">
        <v>0</v>
      </c>
    </row>
    <row r="4" spans="2:3" x14ac:dyDescent="0.3">
      <c r="B4" s="3" t="s">
        <v>1</v>
      </c>
      <c r="C4" s="2">
        <v>453000</v>
      </c>
    </row>
    <row r="5" spans="2:3" x14ac:dyDescent="0.3">
      <c r="B5" s="3" t="s">
        <v>2</v>
      </c>
      <c r="C5" s="2">
        <v>0</v>
      </c>
    </row>
    <row r="6" spans="2:3" x14ac:dyDescent="0.3">
      <c r="B6" s="3" t="s">
        <v>3</v>
      </c>
      <c r="C6" s="2">
        <v>0</v>
      </c>
    </row>
    <row r="7" spans="2:3" x14ac:dyDescent="0.3">
      <c r="B7" s="3" t="s">
        <v>4</v>
      </c>
      <c r="C7" s="2">
        <v>50000</v>
      </c>
    </row>
    <row r="8" spans="2:3" x14ac:dyDescent="0.3">
      <c r="B8" s="3" t="s">
        <v>5</v>
      </c>
      <c r="C8" s="2">
        <v>10000</v>
      </c>
    </row>
    <row r="9" spans="2:3" x14ac:dyDescent="0.3">
      <c r="B9" s="1" t="s">
        <v>6</v>
      </c>
      <c r="C9" s="4">
        <f>SUM(C4:C8)</f>
        <v>513000</v>
      </c>
    </row>
    <row r="11" spans="2:3" x14ac:dyDescent="0.3">
      <c r="B11" s="3" t="s">
        <v>7</v>
      </c>
    </row>
    <row r="12" spans="2:3" x14ac:dyDescent="0.3">
      <c r="B12" s="3" t="s">
        <v>8</v>
      </c>
      <c r="C12" s="2">
        <v>30000</v>
      </c>
    </row>
    <row r="13" spans="2:3" x14ac:dyDescent="0.3">
      <c r="B13" s="3" t="s">
        <v>9</v>
      </c>
      <c r="C13" s="2">
        <v>75000</v>
      </c>
    </row>
    <row r="14" spans="2:3" x14ac:dyDescent="0.3">
      <c r="B14" s="3" t="s">
        <v>10</v>
      </c>
      <c r="C14" s="2">
        <v>25000</v>
      </c>
    </row>
    <row r="15" spans="2:3" x14ac:dyDescent="0.3">
      <c r="B15" s="3" t="s">
        <v>11</v>
      </c>
      <c r="C15" s="2">
        <v>0</v>
      </c>
    </row>
    <row r="16" spans="2:3" x14ac:dyDescent="0.3">
      <c r="B16" s="3" t="s">
        <v>12</v>
      </c>
    </row>
    <row r="17" spans="2:3" x14ac:dyDescent="0.3">
      <c r="B17" s="5" t="s">
        <v>13</v>
      </c>
      <c r="C17" s="6">
        <f>SUM(C12:C16)</f>
        <v>130000</v>
      </c>
    </row>
    <row r="18" spans="2:3" x14ac:dyDescent="0.3">
      <c r="B18" s="5" t="s">
        <v>14</v>
      </c>
      <c r="C18" s="6">
        <f>+C9+C17</f>
        <v>643000</v>
      </c>
    </row>
    <row r="20" spans="2:3" x14ac:dyDescent="0.3">
      <c r="B20" s="3" t="s">
        <v>15</v>
      </c>
      <c r="C20" s="2">
        <v>99100</v>
      </c>
    </row>
    <row r="21" spans="2:3" x14ac:dyDescent="0.3">
      <c r="B21" s="3" t="s">
        <v>16</v>
      </c>
      <c r="C21" s="2">
        <v>71900</v>
      </c>
    </row>
    <row r="22" spans="2:3" x14ac:dyDescent="0.3">
      <c r="B22" s="5" t="s">
        <v>17</v>
      </c>
      <c r="C22" s="6">
        <f>SUM(C19:C21)</f>
        <v>171000</v>
      </c>
    </row>
    <row r="24" spans="2:3" x14ac:dyDescent="0.3">
      <c r="B24" s="3" t="s">
        <v>18</v>
      </c>
      <c r="C24" s="2">
        <v>75000</v>
      </c>
    </row>
    <row r="25" spans="2:3" x14ac:dyDescent="0.3">
      <c r="B25" s="3" t="s">
        <v>19</v>
      </c>
      <c r="C25" s="2">
        <v>13000</v>
      </c>
    </row>
    <row r="26" spans="2:3" x14ac:dyDescent="0.3">
      <c r="B26" s="5" t="s">
        <v>20</v>
      </c>
      <c r="C26" s="6">
        <f>SUM(C24:C25)</f>
        <v>88000</v>
      </c>
    </row>
    <row r="28" spans="2:3" x14ac:dyDescent="0.3">
      <c r="B28" s="3" t="s">
        <v>21</v>
      </c>
      <c r="C28" s="2">
        <v>12000</v>
      </c>
    </row>
    <row r="29" spans="2:3" x14ac:dyDescent="0.3">
      <c r="B29" s="3" t="s">
        <v>22</v>
      </c>
      <c r="C29" s="2">
        <v>3250</v>
      </c>
    </row>
    <row r="30" spans="2:3" x14ac:dyDescent="0.3">
      <c r="B30" s="3" t="s">
        <v>23</v>
      </c>
      <c r="C30" s="2">
        <v>15000</v>
      </c>
    </row>
    <row r="31" spans="2:3" x14ac:dyDescent="0.3">
      <c r="B31" s="3" t="s">
        <v>24</v>
      </c>
      <c r="C31" s="2">
        <v>8000</v>
      </c>
    </row>
    <row r="32" spans="2:3" x14ac:dyDescent="0.3">
      <c r="B32" s="3" t="s">
        <v>25</v>
      </c>
      <c r="C32" s="2">
        <v>1500</v>
      </c>
    </row>
    <row r="33" spans="2:3" x14ac:dyDescent="0.3">
      <c r="B33" s="3" t="s">
        <v>26</v>
      </c>
      <c r="C33" s="2">
        <v>35000</v>
      </c>
    </row>
    <row r="34" spans="2:3" x14ac:dyDescent="0.3">
      <c r="B34" s="3" t="s">
        <v>27</v>
      </c>
      <c r="C34" s="2">
        <v>5000</v>
      </c>
    </row>
    <row r="35" spans="2:3" x14ac:dyDescent="0.3">
      <c r="B35" s="3" t="s">
        <v>28</v>
      </c>
      <c r="C35" s="2">
        <v>12000</v>
      </c>
    </row>
    <row r="36" spans="2:3" x14ac:dyDescent="0.3">
      <c r="B36" s="3" t="s">
        <v>29</v>
      </c>
      <c r="C36" s="2">
        <v>2000</v>
      </c>
    </row>
    <row r="37" spans="2:3" x14ac:dyDescent="0.3">
      <c r="B37" s="3" t="s">
        <v>30</v>
      </c>
      <c r="C37" s="2">
        <v>20000</v>
      </c>
    </row>
    <row r="38" spans="2:3" x14ac:dyDescent="0.3">
      <c r="B38" s="3" t="s">
        <v>31</v>
      </c>
      <c r="C38" s="2">
        <v>15000</v>
      </c>
    </row>
    <row r="39" spans="2:3" x14ac:dyDescent="0.3">
      <c r="B39" s="3" t="s">
        <v>32</v>
      </c>
      <c r="C39" s="2">
        <v>50000</v>
      </c>
    </row>
    <row r="40" spans="2:3" x14ac:dyDescent="0.3">
      <c r="B40" s="3" t="s">
        <v>33</v>
      </c>
      <c r="C40" s="7">
        <v>50000</v>
      </c>
    </row>
    <row r="41" spans="2:3" x14ac:dyDescent="0.3">
      <c r="B41" s="8" t="s">
        <v>34</v>
      </c>
      <c r="C41" s="9"/>
    </row>
    <row r="42" spans="2:3" x14ac:dyDescent="0.3">
      <c r="B42" s="5" t="s">
        <v>35</v>
      </c>
      <c r="C42" s="6">
        <f>SUM(C28:C41)</f>
        <v>228750</v>
      </c>
    </row>
    <row r="43" spans="2:3" x14ac:dyDescent="0.3">
      <c r="B43" s="1"/>
      <c r="C43" s="4"/>
    </row>
    <row r="44" spans="2:3" x14ac:dyDescent="0.3">
      <c r="B44" s="5" t="s">
        <v>35</v>
      </c>
      <c r="C44" s="6">
        <f>+C42+C26+C22</f>
        <v>487750</v>
      </c>
    </row>
    <row r="46" spans="2:3" ht="15" thickBot="1" x14ac:dyDescent="0.35">
      <c r="B46" s="10" t="s">
        <v>36</v>
      </c>
      <c r="C46" s="11">
        <f>+C18-C44</f>
        <v>155250</v>
      </c>
    </row>
    <row r="47" spans="2:3" ht="15" thickTop="1" x14ac:dyDescent="0.3"/>
  </sheetData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Kvikstad, Jostein André</cp:lastModifiedBy>
  <cp:revision/>
  <dcterms:created xsi:type="dcterms:W3CDTF">2021-02-10T12:19:46Z</dcterms:created>
  <dcterms:modified xsi:type="dcterms:W3CDTF">2022-05-14T14:00:32Z</dcterms:modified>
  <cp:category/>
  <cp:contentStatus/>
</cp:coreProperties>
</file>